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C9446E4A-6C69-4743-97A1-341A76F41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<sst xmlns="http://schemas.openxmlformats.org/spreadsheetml/2006/main" count="27" uniqueCount="27">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</sst>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C21" sqref="C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874429216.45000005</v>
      </c>
      <c r="C3" s="8">
        <f t="shared" ref="C3:F3" si="0">C4+C12</f>
        <v>798020511.01999998</v>
      </c>
      <c r="D3" s="8">
        <f t="shared" si="0"/>
        <v>727528420.68000007</v>
      </c>
      <c r="E3" s="8">
        <f t="shared" si="0"/>
        <v>944921306.78999984</v>
      </c>
      <c r="F3" s="8">
        <f t="shared" si="0"/>
        <v>70492090.339999989</v>
      </c>
    </row>
    <row r="4" spans="1:6" x14ac:dyDescent="0.2">
      <c r="A4" s="5" t="s">
        <v>4</v>
      </c>
      <c r="B4" s="8">
        <f>SUM(B5:B11)</f>
        <v>210131182.08000001</v>
      </c>
      <c r="C4" s="8">
        <f>SUM(C5:C11)</f>
        <v>518051418.13999999</v>
      </c>
      <c r="D4" s="8">
        <f>SUM(D5:D11)</f>
        <v>560657509.20000005</v>
      </c>
      <c r="E4" s="8">
        <f>SUM(E5:E11)</f>
        <v>167525091.02000001</v>
      </c>
      <c r="F4" s="8">
        <f>SUM(F5:F11)</f>
        <v>-42606091.059999973</v>
      </c>
    </row>
    <row r="5" spans="1:6" x14ac:dyDescent="0.2">
      <c r="A5" s="6" t="s">
        <v>5</v>
      </c>
      <c r="B5" s="9">
        <v>143361019.13</v>
      </c>
      <c r="C5" s="9">
        <v>292100035.19</v>
      </c>
      <c r="D5" s="9">
        <v>285016649.13999999</v>
      </c>
      <c r="E5" s="9">
        <f>B5+C5-D5</f>
        <v>150444405.18000001</v>
      </c>
      <c r="F5" s="9">
        <f t="shared" ref="F5:F11" si="1">E5-B5</f>
        <v>7083386.0500000119</v>
      </c>
    </row>
    <row r="6" spans="1:6" x14ac:dyDescent="0.2">
      <c r="A6" s="6" t="s">
        <v>6</v>
      </c>
      <c r="B6" s="9">
        <v>4740452.2699999996</v>
      </c>
      <c r="C6" s="9">
        <v>219438624.86000001</v>
      </c>
      <c r="D6" s="9">
        <v>219107362.58000001</v>
      </c>
      <c r="E6" s="9">
        <f t="shared" ref="E6:E11" si="2">B6+C6-D6</f>
        <v>5071714.5500000119</v>
      </c>
      <c r="F6" s="9">
        <f t="shared" si="1"/>
        <v>331262.28000001237</v>
      </c>
    </row>
    <row r="7" spans="1:6" x14ac:dyDescent="0.2">
      <c r="A7" s="6" t="s">
        <v>7</v>
      </c>
      <c r="B7" s="9">
        <v>62029710.68</v>
      </c>
      <c r="C7" s="9">
        <v>6512758.0899999999</v>
      </c>
      <c r="D7" s="9">
        <v>56533497.479999997</v>
      </c>
      <c r="E7" s="9">
        <f t="shared" si="2"/>
        <v>12008971.289999999</v>
      </c>
      <c r="F7" s="9">
        <f t="shared" si="1"/>
        <v>-50020739.390000001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664298034.37</v>
      </c>
      <c r="C12" s="8">
        <f>SUM(C13:C21)</f>
        <v>279969092.88</v>
      </c>
      <c r="D12" s="8">
        <f>SUM(D13:D21)</f>
        <v>166870911.48000002</v>
      </c>
      <c r="E12" s="8">
        <f>SUM(E13:E21)</f>
        <v>777396215.76999986</v>
      </c>
      <c r="F12" s="8">
        <f>SUM(F13:F21)</f>
        <v>113098181.39999996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636349337.54999995</v>
      </c>
      <c r="C15" s="10">
        <v>259820066.80000001</v>
      </c>
      <c r="D15" s="10">
        <v>152776116.86000001</v>
      </c>
      <c r="E15" s="10">
        <f t="shared" si="4"/>
        <v>743393287.48999989</v>
      </c>
      <c r="F15" s="10">
        <f t="shared" si="3"/>
        <v>107043949.93999994</v>
      </c>
    </row>
    <row r="16" spans="1:6" x14ac:dyDescent="0.2">
      <c r="A16" s="6" t="s">
        <v>14</v>
      </c>
      <c r="B16" s="9">
        <v>139371699.08000001</v>
      </c>
      <c r="C16" s="9">
        <v>20149026.079999998</v>
      </c>
      <c r="D16" s="9">
        <v>10074513.039999999</v>
      </c>
      <c r="E16" s="9">
        <f t="shared" si="4"/>
        <v>149446212.12000003</v>
      </c>
      <c r="F16" s="9">
        <f t="shared" si="3"/>
        <v>10074513.040000021</v>
      </c>
    </row>
    <row r="17" spans="1:6" x14ac:dyDescent="0.2">
      <c r="A17" s="6" t="s">
        <v>15</v>
      </c>
      <c r="B17" s="9">
        <v>1910539.44</v>
      </c>
      <c r="C17" s="9">
        <v>0</v>
      </c>
      <c r="D17" s="9">
        <v>0</v>
      </c>
      <c r="E17" s="9">
        <f t="shared" si="4"/>
        <v>1910539.44</v>
      </c>
      <c r="F17" s="9">
        <f t="shared" si="3"/>
        <v>0</v>
      </c>
    </row>
    <row r="18" spans="1:6" x14ac:dyDescent="0.2">
      <c r="A18" s="6" t="s">
        <v>16</v>
      </c>
      <c r="B18" s="9">
        <v>-113375163.63</v>
      </c>
      <c r="C18" s="9">
        <v>0</v>
      </c>
      <c r="D18" s="9">
        <v>4020281.58</v>
      </c>
      <c r="E18" s="9">
        <f t="shared" si="4"/>
        <v>-117395445.20999999</v>
      </c>
      <c r="F18" s="9">
        <f t="shared" si="3"/>
        <v>-4020281.5799999982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9" spans="1:6" x14ac:dyDescent="0.2">
      <c r="A29" s="11"/>
      <c r="B29" s="16"/>
      <c r="C29" s="16"/>
      <c r="D29" s="16"/>
      <c r="E29" s="16"/>
    </row>
    <row r="30" spans="1:6" x14ac:dyDescent="0.2">
      <c r="A30" s="12"/>
      <c r="B30" s="17"/>
      <c r="C30" s="17"/>
      <c r="D30" s="17"/>
      <c r="E30" s="17"/>
    </row>
  </sheetData>
  <sheetProtection formatCells="0" formatColumns="0" formatRows="0" autoFilter="0"/>
  <mergeCells count="5">
    <mergeCell ref="A1:F1"/>
    <mergeCell ref="B29:C29"/>
    <mergeCell ref="B30:C30"/>
    <mergeCell ref="D29:E29"/>
    <mergeCell ref="D30:E30"/>
  </mergeCells>
  <pageMargins left="0.7" right="0.7" top="0.75" bottom="0.75" header="0.3" footer="0.3"/>
  <pageSetup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2026-04-21T14:56:01Z</cp:lastPrinted>
  <dcterms:created xsi:type="dcterms:W3CDTF">2014-02-09T04:04:15Z</dcterms:created>
  <dcterms:modified xsi:type="dcterms:W3CDTF">2026-05-07T19:42:32Z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